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A24" i="1"/>
  <c r="AA22"/>
  <c r="AA21"/>
  <c r="AA20"/>
  <c r="AA19"/>
  <c r="AA18"/>
  <c r="AA17"/>
  <c r="AA16"/>
  <c r="AA15"/>
  <c r="AA14"/>
  <c r="AA13"/>
  <c r="AA12"/>
  <c r="AA11"/>
  <c r="AA10"/>
  <c r="AA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A8"/>
  <c r="AA26" s="1"/>
  <c r="AA27" s="1"/>
</calcChain>
</file>

<file path=xl/sharedStrings.xml><?xml version="1.0" encoding="utf-8"?>
<sst xmlns="http://schemas.openxmlformats.org/spreadsheetml/2006/main" count="47" uniqueCount="36">
  <si>
    <t>Наименование работ</t>
  </si>
  <si>
    <t>Единица измерения</t>
  </si>
  <si>
    <t>количество</t>
  </si>
  <si>
    <t>цена за единицу,
руб.</t>
  </si>
  <si>
    <t>стоимость,
руб.</t>
  </si>
  <si>
    <t>Всего по смете:</t>
  </si>
  <si>
    <t>Итого работ</t>
  </si>
  <si>
    <t>шт.</t>
  </si>
  <si>
    <t>м.кв.</t>
  </si>
  <si>
    <t>дог.</t>
  </si>
  <si>
    <t>Устройство фундаментов для стеллы героев</t>
  </si>
  <si>
    <t>Устройство фундаментов для стены с именами погибших участников ВОВ</t>
  </si>
  <si>
    <t>Устройство фундамента под памятник погибшим Афганцам</t>
  </si>
  <si>
    <t>Доски гранитные с именами</t>
  </si>
  <si>
    <t>Изготовление и установка стены памяти</t>
  </si>
  <si>
    <t>Перенос памятника Афганцам</t>
  </si>
  <si>
    <t>Посадка зеленых насаждений</t>
  </si>
  <si>
    <t>Установка вазонов</t>
  </si>
  <si>
    <t xml:space="preserve">Планировка территории </t>
  </si>
  <si>
    <t>Облицовка основания памятника солдату с основаниями в виде ступеней</t>
  </si>
  <si>
    <t>Основание под памятник Афганцам из гранита</t>
  </si>
  <si>
    <t xml:space="preserve"> </t>
  </si>
  <si>
    <t>Облицовка стены памяти керамогранитовыми плитами</t>
  </si>
  <si>
    <t>Устройство фундамента под памятник неизвестному солдату с основанием в виде ступеней</t>
  </si>
  <si>
    <t>Основание из  керамогранита под 8 стелл с героями</t>
  </si>
  <si>
    <t>на благоустройство и ремонт Памятника погибшим воинам р.п. Ковернино</t>
  </si>
  <si>
    <t>Номер п/п</t>
  </si>
  <si>
    <t>Наименование товаров, услуг</t>
  </si>
  <si>
    <t>Прокладка кабелей освещения, установка светильников на мемориальном комплексе</t>
  </si>
  <si>
    <t>тн.</t>
  </si>
  <si>
    <t>комплект</t>
  </si>
  <si>
    <t>Услуги банка</t>
  </si>
  <si>
    <t xml:space="preserve">Приложение № 2
к  Благотворительной программе 
«Добровольное пожертвование на благоустройство и ремонт памятника погибшим воинам в р.п. Ковернино»
</t>
  </si>
  <si>
    <t>СМЕТА</t>
  </si>
  <si>
    <t>Световые элементы (буквы, цифры)</t>
  </si>
  <si>
    <t>Декоративные элементы из высокачественного пластика на стене памяти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</si>
</sst>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view="pageBreakPreview" topLeftCell="A3" zoomScaleSheetLayoutView="100" workbookViewId="0">
      <selection activeCell="E19" sqref="E19:H19"/>
    </sheetView>
  </sheetViews>
  <sheetFormatPr defaultRowHeight="15"/>
  <cols>
    <col min="1" max="1" width="6.5703125" customWidth="1"/>
    <col min="2" max="2" width="5.28515625" customWidth="1"/>
    <col min="3" max="3" width="1.85546875" hidden="1" customWidth="1"/>
    <col min="4" max="4" width="9.140625" hidden="1" customWidth="1"/>
    <col min="5" max="5" width="9.5703125" customWidth="1"/>
    <col min="7" max="7" width="6.5703125" customWidth="1"/>
    <col min="8" max="8" width="33.42578125" customWidth="1"/>
    <col min="9" max="10" width="9.140625" hidden="1" customWidth="1"/>
    <col min="11" max="11" width="3.5703125" hidden="1" customWidth="1"/>
    <col min="12" max="13" width="9.140625" hidden="1" customWidth="1"/>
    <col min="15" max="15" width="3.140625" customWidth="1"/>
    <col min="16" max="17" width="9.140625" hidden="1" customWidth="1"/>
    <col min="19" max="19" width="2.85546875" customWidth="1"/>
    <col min="20" max="20" width="0.140625" customWidth="1"/>
    <col min="21" max="21" width="9.140625" hidden="1" customWidth="1"/>
    <col min="22" max="22" width="8.85546875" customWidth="1"/>
    <col min="23" max="23" width="2.5703125" hidden="1" customWidth="1"/>
    <col min="24" max="24" width="1.140625" hidden="1" customWidth="1"/>
    <col min="25" max="25" width="4.140625" customWidth="1"/>
    <col min="26" max="26" width="0.7109375" customWidth="1"/>
    <col min="27" max="27" width="13.7109375" customWidth="1"/>
    <col min="28" max="28" width="5.140625" hidden="1" customWidth="1"/>
    <col min="29" max="29" width="9.140625" hidden="1" customWidth="1"/>
    <col min="30" max="30" width="3.5703125" customWidth="1"/>
  </cols>
  <sheetData>
    <row r="1" spans="1:32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2" ht="9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3" t="s">
        <v>32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2">
      <c r="A3" s="7"/>
      <c r="B3" s="7"/>
      <c r="C3" s="7"/>
      <c r="D3" s="7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7"/>
      <c r="X3" s="7"/>
      <c r="Y3" s="7"/>
      <c r="Z3" s="7"/>
      <c r="AA3" s="7"/>
      <c r="AB3" s="1"/>
      <c r="AC3" s="1"/>
      <c r="AD3" s="1"/>
    </row>
    <row r="4" spans="1:32" ht="29.25" customHeight="1">
      <c r="A4" s="44" t="s">
        <v>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6"/>
      <c r="AA4" s="46"/>
      <c r="AB4" s="43"/>
      <c r="AC4" s="43"/>
      <c r="AD4" s="43"/>
    </row>
    <row r="5" spans="1:3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2" ht="15" customHeight="1">
      <c r="A6" s="59" t="s">
        <v>26</v>
      </c>
      <c r="B6" s="60"/>
      <c r="C6" s="10"/>
      <c r="D6" s="11"/>
      <c r="E6" s="52" t="s">
        <v>0</v>
      </c>
      <c r="F6" s="52"/>
      <c r="G6" s="52"/>
      <c r="H6" s="52"/>
      <c r="I6" s="52"/>
      <c r="J6" s="52"/>
      <c r="K6" s="52"/>
      <c r="L6" s="52"/>
      <c r="M6" s="52"/>
      <c r="N6" s="53" t="s">
        <v>1</v>
      </c>
      <c r="O6" s="54"/>
      <c r="P6" s="54"/>
      <c r="Q6" s="55"/>
      <c r="R6" s="23" t="s">
        <v>27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24"/>
    </row>
    <row r="7" spans="1:32" ht="45" customHeight="1">
      <c r="A7" s="61"/>
      <c r="B7" s="62"/>
      <c r="C7" s="12"/>
      <c r="D7" s="13"/>
      <c r="E7" s="52"/>
      <c r="F7" s="52"/>
      <c r="G7" s="52"/>
      <c r="H7" s="52"/>
      <c r="I7" s="52"/>
      <c r="J7" s="52"/>
      <c r="K7" s="52"/>
      <c r="L7" s="52"/>
      <c r="M7" s="52"/>
      <c r="N7" s="56"/>
      <c r="O7" s="57"/>
      <c r="P7" s="57"/>
      <c r="Q7" s="58"/>
      <c r="R7" s="49" t="s">
        <v>2</v>
      </c>
      <c r="S7" s="50"/>
      <c r="T7" s="50"/>
      <c r="U7" s="51"/>
      <c r="V7" s="47" t="s">
        <v>3</v>
      </c>
      <c r="W7" s="47"/>
      <c r="X7" s="47"/>
      <c r="Y7" s="47"/>
      <c r="Z7" s="47"/>
      <c r="AA7" s="47" t="s">
        <v>4</v>
      </c>
      <c r="AB7" s="47"/>
      <c r="AC7" s="47"/>
      <c r="AD7" s="47"/>
    </row>
    <row r="8" spans="1:32" ht="22.5" customHeight="1">
      <c r="A8" s="23">
        <v>1</v>
      </c>
      <c r="B8" s="24"/>
      <c r="C8" s="14"/>
      <c r="D8" s="15"/>
      <c r="E8" s="65" t="s">
        <v>18</v>
      </c>
      <c r="F8" s="66"/>
      <c r="G8" s="66"/>
      <c r="H8" s="66"/>
      <c r="I8" s="16"/>
      <c r="J8" s="16"/>
      <c r="K8" s="16"/>
      <c r="L8" s="16"/>
      <c r="M8" s="17"/>
      <c r="N8" s="27" t="s">
        <v>8</v>
      </c>
      <c r="O8" s="28"/>
      <c r="P8" s="18"/>
      <c r="Q8" s="19"/>
      <c r="R8" s="27">
        <v>100</v>
      </c>
      <c r="S8" s="28"/>
      <c r="T8" s="28"/>
      <c r="U8" s="17"/>
      <c r="V8" s="20">
        <v>360</v>
      </c>
      <c r="W8" s="21"/>
      <c r="X8" s="21"/>
      <c r="Y8" s="21"/>
      <c r="Z8" s="22"/>
      <c r="AA8" s="20">
        <f>SUM(R8)*V8</f>
        <v>36000</v>
      </c>
      <c r="AB8" s="21"/>
      <c r="AC8" s="21"/>
      <c r="AD8" s="22"/>
    </row>
    <row r="9" spans="1:32" ht="33" customHeight="1">
      <c r="A9" s="23">
        <f>SUM(A8)+1</f>
        <v>2</v>
      </c>
      <c r="B9" s="24"/>
      <c r="C9" s="14"/>
      <c r="D9" s="15"/>
      <c r="E9" s="25" t="s">
        <v>28</v>
      </c>
      <c r="F9" s="26"/>
      <c r="G9" s="26"/>
      <c r="H9" s="26"/>
      <c r="I9" s="16"/>
      <c r="J9" s="16"/>
      <c r="K9" s="16"/>
      <c r="L9" s="16"/>
      <c r="M9" s="17"/>
      <c r="N9" s="27" t="s">
        <v>9</v>
      </c>
      <c r="O9" s="28"/>
      <c r="P9" s="18"/>
      <c r="Q9" s="19"/>
      <c r="R9" s="27">
        <v>1</v>
      </c>
      <c r="S9" s="28"/>
      <c r="T9" s="28"/>
      <c r="U9" s="17"/>
      <c r="V9" s="20">
        <v>200000</v>
      </c>
      <c r="W9" s="21"/>
      <c r="X9" s="21"/>
      <c r="Y9" s="21"/>
      <c r="Z9" s="22"/>
      <c r="AA9" s="20">
        <f t="shared" ref="AA9:AA22" si="0">SUM(R9)*V9</f>
        <v>200000</v>
      </c>
      <c r="AB9" s="21"/>
      <c r="AC9" s="21"/>
      <c r="AD9" s="22"/>
    </row>
    <row r="10" spans="1:32" ht="17.25" customHeight="1">
      <c r="A10" s="23">
        <f t="shared" ref="A10:A22" si="1">SUM(A9)+1</f>
        <v>3</v>
      </c>
      <c r="B10" s="24"/>
      <c r="C10" s="14"/>
      <c r="D10" s="15"/>
      <c r="E10" s="25" t="s">
        <v>10</v>
      </c>
      <c r="F10" s="26"/>
      <c r="G10" s="26"/>
      <c r="H10" s="26"/>
      <c r="I10" s="16"/>
      <c r="J10" s="16"/>
      <c r="K10" s="16"/>
      <c r="L10" s="16"/>
      <c r="M10" s="17"/>
      <c r="N10" s="27" t="s">
        <v>7</v>
      </c>
      <c r="O10" s="28"/>
      <c r="P10" s="18"/>
      <c r="Q10" s="19"/>
      <c r="R10" s="27">
        <v>8</v>
      </c>
      <c r="S10" s="28"/>
      <c r="T10" s="28"/>
      <c r="U10" s="17"/>
      <c r="V10" s="20">
        <v>50625</v>
      </c>
      <c r="W10" s="21"/>
      <c r="X10" s="21"/>
      <c r="Y10" s="21"/>
      <c r="Z10" s="22"/>
      <c r="AA10" s="20">
        <f t="shared" si="0"/>
        <v>405000</v>
      </c>
      <c r="AB10" s="21"/>
      <c r="AC10" s="21"/>
      <c r="AD10" s="22"/>
    </row>
    <row r="11" spans="1:32" ht="30" customHeight="1">
      <c r="A11" s="23">
        <f t="shared" si="1"/>
        <v>4</v>
      </c>
      <c r="B11" s="24"/>
      <c r="C11" s="14"/>
      <c r="D11" s="15"/>
      <c r="E11" s="25" t="s">
        <v>11</v>
      </c>
      <c r="F11" s="26"/>
      <c r="G11" s="26"/>
      <c r="H11" s="26"/>
      <c r="I11" s="16"/>
      <c r="J11" s="16"/>
      <c r="K11" s="16"/>
      <c r="L11" s="16"/>
      <c r="M11" s="17"/>
      <c r="N11" s="27" t="s">
        <v>7</v>
      </c>
      <c r="O11" s="28"/>
      <c r="P11" s="18"/>
      <c r="Q11" s="19"/>
      <c r="R11" s="27">
        <v>1</v>
      </c>
      <c r="S11" s="28"/>
      <c r="T11" s="28"/>
      <c r="U11" s="17"/>
      <c r="V11" s="20">
        <v>400000</v>
      </c>
      <c r="W11" s="21"/>
      <c r="X11" s="21"/>
      <c r="Y11" s="21"/>
      <c r="Z11" s="22"/>
      <c r="AA11" s="20">
        <f t="shared" si="0"/>
        <v>400000</v>
      </c>
      <c r="AB11" s="21"/>
      <c r="AC11" s="21"/>
      <c r="AD11" s="22"/>
    </row>
    <row r="12" spans="1:32" ht="30" customHeight="1">
      <c r="A12" s="23">
        <f t="shared" ref="A12:A13" si="2">SUM(A11)+1</f>
        <v>5</v>
      </c>
      <c r="B12" s="24"/>
      <c r="C12" s="14"/>
      <c r="D12" s="15"/>
      <c r="E12" s="25" t="s">
        <v>23</v>
      </c>
      <c r="F12" s="26"/>
      <c r="G12" s="26"/>
      <c r="H12" s="26"/>
      <c r="I12" s="16"/>
      <c r="J12" s="16"/>
      <c r="K12" s="16"/>
      <c r="L12" s="16"/>
      <c r="M12" s="17"/>
      <c r="N12" s="27" t="s">
        <v>7</v>
      </c>
      <c r="O12" s="28"/>
      <c r="P12" s="18"/>
      <c r="Q12" s="19"/>
      <c r="R12" s="27">
        <v>1</v>
      </c>
      <c r="S12" s="28"/>
      <c r="T12" s="28"/>
      <c r="U12" s="17"/>
      <c r="V12" s="20">
        <v>500000</v>
      </c>
      <c r="W12" s="21"/>
      <c r="X12" s="21"/>
      <c r="Y12" s="21"/>
      <c r="Z12" s="22"/>
      <c r="AA12" s="20">
        <f t="shared" si="0"/>
        <v>500000</v>
      </c>
      <c r="AB12" s="21"/>
      <c r="AC12" s="21"/>
      <c r="AD12" s="22"/>
    </row>
    <row r="13" spans="1:32" ht="17.25" customHeight="1">
      <c r="A13" s="23">
        <f t="shared" si="2"/>
        <v>6</v>
      </c>
      <c r="B13" s="24"/>
      <c r="C13" s="14"/>
      <c r="D13" s="15"/>
      <c r="E13" s="25" t="s">
        <v>12</v>
      </c>
      <c r="F13" s="26"/>
      <c r="G13" s="26"/>
      <c r="H13" s="26"/>
      <c r="I13" s="16"/>
      <c r="J13" s="16"/>
      <c r="K13" s="16"/>
      <c r="L13" s="16"/>
      <c r="M13" s="17"/>
      <c r="N13" s="27" t="s">
        <v>7</v>
      </c>
      <c r="O13" s="28"/>
      <c r="P13" s="18"/>
      <c r="Q13" s="19"/>
      <c r="R13" s="27">
        <v>1</v>
      </c>
      <c r="S13" s="28"/>
      <c r="T13" s="28"/>
      <c r="U13" s="17"/>
      <c r="V13" s="20">
        <v>50000</v>
      </c>
      <c r="W13" s="21"/>
      <c r="X13" s="21"/>
      <c r="Y13" s="21"/>
      <c r="Z13" s="22"/>
      <c r="AA13" s="20">
        <f t="shared" si="0"/>
        <v>50000</v>
      </c>
      <c r="AB13" s="21"/>
      <c r="AC13" s="21"/>
      <c r="AD13" s="22"/>
    </row>
    <row r="14" spans="1:32" ht="32.25" customHeight="1">
      <c r="A14" s="23">
        <f t="shared" si="1"/>
        <v>7</v>
      </c>
      <c r="B14" s="24"/>
      <c r="C14" s="14"/>
      <c r="D14" s="15"/>
      <c r="E14" s="25" t="s">
        <v>19</v>
      </c>
      <c r="F14" s="26"/>
      <c r="G14" s="26"/>
      <c r="H14" s="26"/>
      <c r="I14" s="16"/>
      <c r="J14" s="16"/>
      <c r="K14" s="16"/>
      <c r="L14" s="16"/>
      <c r="M14" s="17"/>
      <c r="N14" s="27" t="s">
        <v>8</v>
      </c>
      <c r="O14" s="28"/>
      <c r="P14" s="18"/>
      <c r="Q14" s="19"/>
      <c r="R14" s="27">
        <v>50</v>
      </c>
      <c r="S14" s="28"/>
      <c r="T14" s="28"/>
      <c r="U14" s="17"/>
      <c r="V14" s="20">
        <v>2500</v>
      </c>
      <c r="W14" s="21"/>
      <c r="X14" s="21"/>
      <c r="Y14" s="21"/>
      <c r="Z14" s="22"/>
      <c r="AA14" s="20">
        <f t="shared" si="0"/>
        <v>125000</v>
      </c>
      <c r="AB14" s="21"/>
      <c r="AC14" s="21"/>
      <c r="AD14" s="22"/>
    </row>
    <row r="15" spans="1:32" ht="17.25" customHeight="1">
      <c r="A15" s="23">
        <f t="shared" si="1"/>
        <v>8</v>
      </c>
      <c r="B15" s="24"/>
      <c r="C15" s="14"/>
      <c r="D15" s="15"/>
      <c r="E15" s="25" t="s">
        <v>13</v>
      </c>
      <c r="F15" s="26"/>
      <c r="G15" s="26"/>
      <c r="H15" s="26"/>
      <c r="I15" s="16"/>
      <c r="J15" s="16"/>
      <c r="K15" s="16"/>
      <c r="L15" s="16"/>
      <c r="M15" s="17"/>
      <c r="N15" s="27" t="s">
        <v>7</v>
      </c>
      <c r="O15" s="28"/>
      <c r="P15" s="18"/>
      <c r="Q15" s="19"/>
      <c r="R15" s="27">
        <v>14</v>
      </c>
      <c r="S15" s="28"/>
      <c r="T15" s="28"/>
      <c r="U15" s="17"/>
      <c r="V15" s="20">
        <v>30000</v>
      </c>
      <c r="W15" s="21"/>
      <c r="X15" s="21"/>
      <c r="Y15" s="21"/>
      <c r="Z15" s="22"/>
      <c r="AA15" s="20">
        <f t="shared" si="0"/>
        <v>420000</v>
      </c>
      <c r="AB15" s="21"/>
      <c r="AC15" s="21"/>
      <c r="AD15" s="22"/>
    </row>
    <row r="16" spans="1:32" ht="17.25" customHeight="1">
      <c r="A16" s="23">
        <f t="shared" si="1"/>
        <v>9</v>
      </c>
      <c r="B16" s="24"/>
      <c r="C16" s="14"/>
      <c r="D16" s="15"/>
      <c r="E16" s="25" t="s">
        <v>14</v>
      </c>
      <c r="F16" s="26"/>
      <c r="G16" s="26"/>
      <c r="H16" s="26"/>
      <c r="I16" s="16"/>
      <c r="J16" s="16"/>
      <c r="K16" s="16"/>
      <c r="L16" s="16"/>
      <c r="M16" s="17"/>
      <c r="N16" s="27" t="s">
        <v>29</v>
      </c>
      <c r="O16" s="28"/>
      <c r="P16" s="18"/>
      <c r="Q16" s="19"/>
      <c r="R16" s="27">
        <v>4</v>
      </c>
      <c r="S16" s="28"/>
      <c r="T16" s="28"/>
      <c r="U16" s="17"/>
      <c r="V16" s="20">
        <v>100000</v>
      </c>
      <c r="W16" s="21"/>
      <c r="X16" s="21"/>
      <c r="Y16" s="21"/>
      <c r="Z16" s="22"/>
      <c r="AA16" s="20">
        <f t="shared" si="0"/>
        <v>400000</v>
      </c>
      <c r="AB16" s="21"/>
      <c r="AC16" s="21"/>
      <c r="AD16" s="22"/>
      <c r="AF16" t="s">
        <v>21</v>
      </c>
    </row>
    <row r="17" spans="1:30" ht="17.25" customHeight="1">
      <c r="A17" s="23">
        <f t="shared" si="1"/>
        <v>10</v>
      </c>
      <c r="B17" s="24"/>
      <c r="C17" s="14"/>
      <c r="D17" s="15"/>
      <c r="E17" s="25" t="s">
        <v>22</v>
      </c>
      <c r="F17" s="26"/>
      <c r="G17" s="26"/>
      <c r="H17" s="26"/>
      <c r="I17" s="16"/>
      <c r="J17" s="16"/>
      <c r="K17" s="16"/>
      <c r="L17" s="16"/>
      <c r="M17" s="17"/>
      <c r="N17" s="27" t="s">
        <v>8</v>
      </c>
      <c r="O17" s="28"/>
      <c r="P17" s="18"/>
      <c r="Q17" s="19"/>
      <c r="R17" s="27">
        <v>200</v>
      </c>
      <c r="S17" s="28"/>
      <c r="T17" s="28"/>
      <c r="U17" s="17"/>
      <c r="V17" s="20">
        <v>5000</v>
      </c>
      <c r="W17" s="21"/>
      <c r="X17" s="21"/>
      <c r="Y17" s="21"/>
      <c r="Z17" s="22"/>
      <c r="AA17" s="20">
        <f t="shared" si="0"/>
        <v>1000000</v>
      </c>
      <c r="AB17" s="21"/>
      <c r="AC17" s="21"/>
      <c r="AD17" s="22"/>
    </row>
    <row r="18" spans="1:30" ht="17.25" customHeight="1">
      <c r="A18" s="23">
        <f t="shared" si="1"/>
        <v>11</v>
      </c>
      <c r="B18" s="24"/>
      <c r="C18" s="14"/>
      <c r="D18" s="15"/>
      <c r="E18" s="25" t="s">
        <v>34</v>
      </c>
      <c r="F18" s="26"/>
      <c r="G18" s="26"/>
      <c r="H18" s="26"/>
      <c r="I18" s="16"/>
      <c r="J18" s="16"/>
      <c r="K18" s="16"/>
      <c r="L18" s="16"/>
      <c r="M18" s="17"/>
      <c r="N18" s="27" t="s">
        <v>30</v>
      </c>
      <c r="O18" s="28"/>
      <c r="P18" s="18"/>
      <c r="Q18" s="19"/>
      <c r="R18" s="27">
        <v>1</v>
      </c>
      <c r="S18" s="28"/>
      <c r="T18" s="28"/>
      <c r="U18" s="17"/>
      <c r="V18" s="20">
        <v>300000</v>
      </c>
      <c r="W18" s="21"/>
      <c r="X18" s="21"/>
      <c r="Y18" s="21"/>
      <c r="Z18" s="22"/>
      <c r="AA18" s="20">
        <f t="shared" si="0"/>
        <v>300000</v>
      </c>
      <c r="AB18" s="21"/>
      <c r="AC18" s="21"/>
      <c r="AD18" s="22"/>
    </row>
    <row r="19" spans="1:30" ht="17.25" customHeight="1">
      <c r="A19" s="23">
        <f t="shared" si="1"/>
        <v>12</v>
      </c>
      <c r="B19" s="24"/>
      <c r="C19" s="14"/>
      <c r="D19" s="15"/>
      <c r="E19" s="25" t="s">
        <v>35</v>
      </c>
      <c r="F19" s="26"/>
      <c r="G19" s="26"/>
      <c r="H19" s="26"/>
      <c r="I19" s="16"/>
      <c r="J19" s="16"/>
      <c r="K19" s="16"/>
      <c r="L19" s="16"/>
      <c r="M19" s="17"/>
      <c r="N19" s="27" t="s">
        <v>7</v>
      </c>
      <c r="O19" s="28"/>
      <c r="P19" s="18"/>
      <c r="Q19" s="19"/>
      <c r="R19" s="27">
        <v>2</v>
      </c>
      <c r="S19" s="28"/>
      <c r="T19" s="28"/>
      <c r="U19" s="17"/>
      <c r="V19" s="20">
        <v>350000</v>
      </c>
      <c r="W19" s="21"/>
      <c r="X19" s="21"/>
      <c r="Y19" s="21"/>
      <c r="Z19" s="22"/>
      <c r="AA19" s="20">
        <f t="shared" si="0"/>
        <v>700000</v>
      </c>
      <c r="AB19" s="21"/>
      <c r="AC19" s="21"/>
      <c r="AD19" s="22"/>
    </row>
    <row r="20" spans="1:30" ht="17.25" customHeight="1">
      <c r="A20" s="23">
        <f t="shared" si="1"/>
        <v>13</v>
      </c>
      <c r="B20" s="24"/>
      <c r="C20" s="14"/>
      <c r="D20" s="15"/>
      <c r="E20" s="25" t="s">
        <v>20</v>
      </c>
      <c r="F20" s="26"/>
      <c r="G20" s="26"/>
      <c r="H20" s="26"/>
      <c r="I20" s="16"/>
      <c r="J20" s="16"/>
      <c r="K20" s="16"/>
      <c r="L20" s="16"/>
      <c r="M20" s="17"/>
      <c r="N20" s="27" t="s">
        <v>7</v>
      </c>
      <c r="O20" s="28"/>
      <c r="P20" s="18"/>
      <c r="Q20" s="19"/>
      <c r="R20" s="27">
        <v>1</v>
      </c>
      <c r="S20" s="28"/>
      <c r="T20" s="28"/>
      <c r="U20" s="17"/>
      <c r="V20" s="20">
        <v>68400</v>
      </c>
      <c r="W20" s="21"/>
      <c r="X20" s="21"/>
      <c r="Y20" s="21"/>
      <c r="Z20" s="22"/>
      <c r="AA20" s="20">
        <f t="shared" si="0"/>
        <v>68400</v>
      </c>
      <c r="AB20" s="21"/>
      <c r="AC20" s="21"/>
      <c r="AD20" s="22"/>
    </row>
    <row r="21" spans="1:30" ht="17.25" customHeight="1">
      <c r="A21" s="23">
        <f t="shared" si="1"/>
        <v>14</v>
      </c>
      <c r="B21" s="24"/>
      <c r="C21" s="14"/>
      <c r="D21" s="15"/>
      <c r="E21" s="25" t="s">
        <v>15</v>
      </c>
      <c r="F21" s="26"/>
      <c r="G21" s="26"/>
      <c r="H21" s="26"/>
      <c r="I21" s="16"/>
      <c r="J21" s="16"/>
      <c r="K21" s="16"/>
      <c r="L21" s="16"/>
      <c r="M21" s="17"/>
      <c r="N21" s="27" t="s">
        <v>7</v>
      </c>
      <c r="O21" s="28"/>
      <c r="P21" s="18"/>
      <c r="Q21" s="19"/>
      <c r="R21" s="27">
        <v>1</v>
      </c>
      <c r="S21" s="28"/>
      <c r="T21" s="28"/>
      <c r="U21" s="17"/>
      <c r="V21" s="20">
        <v>50000</v>
      </c>
      <c r="W21" s="21"/>
      <c r="X21" s="21"/>
      <c r="Y21" s="21"/>
      <c r="Z21" s="22"/>
      <c r="AA21" s="20">
        <f t="shared" si="0"/>
        <v>50000</v>
      </c>
      <c r="AB21" s="21"/>
      <c r="AC21" s="21"/>
      <c r="AD21" s="22"/>
    </row>
    <row r="22" spans="1:30" ht="17.25" customHeight="1">
      <c r="A22" s="23">
        <f t="shared" si="1"/>
        <v>15</v>
      </c>
      <c r="B22" s="24"/>
      <c r="C22" s="14"/>
      <c r="D22" s="15"/>
      <c r="E22" s="25" t="s">
        <v>24</v>
      </c>
      <c r="F22" s="26"/>
      <c r="G22" s="26"/>
      <c r="H22" s="26"/>
      <c r="I22" s="16"/>
      <c r="J22" s="16"/>
      <c r="K22" s="16"/>
      <c r="L22" s="16"/>
      <c r="M22" s="17"/>
      <c r="N22" s="27" t="s">
        <v>7</v>
      </c>
      <c r="O22" s="28"/>
      <c r="P22" s="18"/>
      <c r="Q22" s="19"/>
      <c r="R22" s="27">
        <v>8</v>
      </c>
      <c r="S22" s="28"/>
      <c r="T22" s="28"/>
      <c r="U22" s="17"/>
      <c r="V22" s="20">
        <v>50000</v>
      </c>
      <c r="W22" s="21"/>
      <c r="X22" s="21"/>
      <c r="Y22" s="21"/>
      <c r="Z22" s="22"/>
      <c r="AA22" s="20">
        <f t="shared" si="0"/>
        <v>400000</v>
      </c>
      <c r="AB22" s="21"/>
      <c r="AC22" s="21"/>
      <c r="AD22" s="22"/>
    </row>
    <row r="23" spans="1:30" ht="17.25" customHeight="1">
      <c r="A23" s="23">
        <f t="shared" ref="A23:A25" si="3">SUM(A22)+1</f>
        <v>16</v>
      </c>
      <c r="B23" s="24"/>
      <c r="C23" s="14"/>
      <c r="D23" s="15"/>
      <c r="E23" s="25" t="s">
        <v>16</v>
      </c>
      <c r="F23" s="26"/>
      <c r="G23" s="26"/>
      <c r="H23" s="26"/>
      <c r="I23" s="16"/>
      <c r="J23" s="16"/>
      <c r="K23" s="16"/>
      <c r="L23" s="16"/>
      <c r="M23" s="17"/>
      <c r="N23" s="27"/>
      <c r="O23" s="28"/>
      <c r="P23" s="18"/>
      <c r="Q23" s="19"/>
      <c r="R23" s="27"/>
      <c r="S23" s="28"/>
      <c r="T23" s="28"/>
      <c r="U23" s="17"/>
      <c r="V23" s="20">
        <v>252400</v>
      </c>
      <c r="W23" s="21"/>
      <c r="X23" s="21"/>
      <c r="Y23" s="21"/>
      <c r="Z23" s="22"/>
      <c r="AA23" s="20">
        <v>252400</v>
      </c>
      <c r="AB23" s="21"/>
      <c r="AC23" s="21"/>
      <c r="AD23" s="22"/>
    </row>
    <row r="24" spans="1:30" ht="17.25" customHeight="1">
      <c r="A24" s="23">
        <f t="shared" si="3"/>
        <v>17</v>
      </c>
      <c r="B24" s="24"/>
      <c r="C24" s="14"/>
      <c r="D24" s="15"/>
      <c r="E24" s="25" t="s">
        <v>17</v>
      </c>
      <c r="F24" s="26"/>
      <c r="G24" s="26"/>
      <c r="H24" s="26"/>
      <c r="I24" s="16"/>
      <c r="J24" s="16"/>
      <c r="K24" s="16"/>
      <c r="L24" s="16"/>
      <c r="M24" s="17"/>
      <c r="N24" s="27" t="s">
        <v>7</v>
      </c>
      <c r="O24" s="28"/>
      <c r="P24" s="18"/>
      <c r="Q24" s="19"/>
      <c r="R24" s="27">
        <v>8</v>
      </c>
      <c r="S24" s="28"/>
      <c r="T24" s="28"/>
      <c r="U24" s="17"/>
      <c r="V24" s="20">
        <v>7000</v>
      </c>
      <c r="W24" s="21"/>
      <c r="X24" s="21"/>
      <c r="Y24" s="21"/>
      <c r="Z24" s="22"/>
      <c r="AA24" s="20">
        <f t="shared" ref="AA24" si="4">SUM(R24)*V24</f>
        <v>56000</v>
      </c>
      <c r="AB24" s="21"/>
      <c r="AC24" s="21"/>
      <c r="AD24" s="22"/>
    </row>
    <row r="25" spans="1:30" ht="17.25" customHeight="1">
      <c r="A25" s="23">
        <f t="shared" si="3"/>
        <v>18</v>
      </c>
      <c r="B25" s="24"/>
      <c r="C25" s="14"/>
      <c r="D25" s="15"/>
      <c r="E25" s="25" t="s">
        <v>31</v>
      </c>
      <c r="F25" s="26"/>
      <c r="G25" s="26"/>
      <c r="H25" s="26"/>
      <c r="I25" s="16"/>
      <c r="J25" s="16"/>
      <c r="K25" s="16"/>
      <c r="L25" s="16"/>
      <c r="M25" s="17"/>
      <c r="N25" s="27"/>
      <c r="O25" s="28"/>
      <c r="P25" s="18"/>
      <c r="Q25" s="19"/>
      <c r="R25" s="27"/>
      <c r="S25" s="28"/>
      <c r="T25" s="28"/>
      <c r="U25" s="17"/>
      <c r="V25" s="20">
        <v>5000</v>
      </c>
      <c r="W25" s="21"/>
      <c r="X25" s="21"/>
      <c r="Y25" s="21"/>
      <c r="Z25" s="22"/>
      <c r="AA25" s="20">
        <v>5000</v>
      </c>
      <c r="AB25" s="21"/>
      <c r="AC25" s="21"/>
      <c r="AD25" s="22"/>
    </row>
    <row r="26" spans="1:30" ht="17.25" customHeight="1">
      <c r="A26" s="23"/>
      <c r="B26" s="24"/>
      <c r="C26" s="14"/>
      <c r="D26" s="15"/>
      <c r="E26" s="40" t="s">
        <v>6</v>
      </c>
      <c r="F26" s="41"/>
      <c r="G26" s="41"/>
      <c r="H26" s="41"/>
      <c r="I26" s="16"/>
      <c r="J26" s="16"/>
      <c r="K26" s="16"/>
      <c r="L26" s="16"/>
      <c r="M26" s="17"/>
      <c r="N26" s="27"/>
      <c r="O26" s="28"/>
      <c r="P26" s="18"/>
      <c r="Q26" s="19"/>
      <c r="R26" s="27"/>
      <c r="S26" s="28"/>
      <c r="T26" s="28"/>
      <c r="U26" s="17"/>
      <c r="V26" s="20"/>
      <c r="W26" s="21"/>
      <c r="X26" s="21"/>
      <c r="Y26" s="21"/>
      <c r="Z26" s="22"/>
      <c r="AA26" s="37">
        <f>SUM(AA8:AD25)</f>
        <v>5367800</v>
      </c>
      <c r="AB26" s="38"/>
      <c r="AC26" s="38"/>
      <c r="AD26" s="39"/>
    </row>
    <row r="27" spans="1:30">
      <c r="A27" s="8"/>
      <c r="B27" s="9"/>
      <c r="C27" s="9"/>
      <c r="D27" s="2"/>
      <c r="E27" s="35" t="s">
        <v>5</v>
      </c>
      <c r="F27" s="36"/>
      <c r="G27" s="36"/>
      <c r="H27" s="36"/>
      <c r="I27" s="3"/>
      <c r="J27" s="3"/>
      <c r="K27" s="3"/>
      <c r="L27" s="3"/>
      <c r="M27" s="4"/>
      <c r="N27" s="29"/>
      <c r="O27" s="30"/>
      <c r="P27" s="5"/>
      <c r="Q27" s="6"/>
      <c r="R27" s="29"/>
      <c r="S27" s="30"/>
      <c r="T27" s="30"/>
      <c r="U27" s="4"/>
      <c r="V27" s="29"/>
      <c r="W27" s="30"/>
      <c r="X27" s="30"/>
      <c r="Y27" s="30"/>
      <c r="Z27" s="31"/>
      <c r="AA27" s="32">
        <f>SUM(AA26)</f>
        <v>5367800</v>
      </c>
      <c r="AB27" s="33"/>
      <c r="AC27" s="33"/>
      <c r="AD27" s="34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</sheetData>
  <mergeCells count="129">
    <mergeCell ref="A24:B24"/>
    <mergeCell ref="E24:H24"/>
    <mergeCell ref="R24:T24"/>
    <mergeCell ref="V24:Z24"/>
    <mergeCell ref="AA24:AD24"/>
    <mergeCell ref="V19:Z19"/>
    <mergeCell ref="AA19:AD19"/>
    <mergeCell ref="A20:B20"/>
    <mergeCell ref="E20:H20"/>
    <mergeCell ref="N20:O20"/>
    <mergeCell ref="R20:T20"/>
    <mergeCell ref="V20:Z20"/>
    <mergeCell ref="AA20:AD20"/>
    <mergeCell ref="R22:T22"/>
    <mergeCell ref="V22:Z22"/>
    <mergeCell ref="AA22:AD22"/>
    <mergeCell ref="A21:B21"/>
    <mergeCell ref="E21:H21"/>
    <mergeCell ref="N21:O21"/>
    <mergeCell ref="R21:T21"/>
    <mergeCell ref="V21:Z21"/>
    <mergeCell ref="AA21:AD21"/>
    <mergeCell ref="O2:AD2"/>
    <mergeCell ref="E17:H17"/>
    <mergeCell ref="A19:B19"/>
    <mergeCell ref="E19:H19"/>
    <mergeCell ref="N19:O19"/>
    <mergeCell ref="R19:T19"/>
    <mergeCell ref="A8:B8"/>
    <mergeCell ref="E8:H8"/>
    <mergeCell ref="N8:O8"/>
    <mergeCell ref="R8:T8"/>
    <mergeCell ref="A14:B14"/>
    <mergeCell ref="E14:H14"/>
    <mergeCell ref="A13:B13"/>
    <mergeCell ref="E12:H12"/>
    <mergeCell ref="A12:B12"/>
    <mergeCell ref="E13:H13"/>
    <mergeCell ref="A11:B11"/>
    <mergeCell ref="E11:H11"/>
    <mergeCell ref="A9:B9"/>
    <mergeCell ref="E9:H9"/>
    <mergeCell ref="E10:H10"/>
    <mergeCell ref="A10:B10"/>
    <mergeCell ref="N17:O17"/>
    <mergeCell ref="R17:T17"/>
    <mergeCell ref="V8:Z8"/>
    <mergeCell ref="AA8:AD8"/>
    <mergeCell ref="E3:V3"/>
    <mergeCell ref="A4:AD4"/>
    <mergeCell ref="AA7:AD7"/>
    <mergeCell ref="R6:AD6"/>
    <mergeCell ref="R7:U7"/>
    <mergeCell ref="E6:M7"/>
    <mergeCell ref="N6:Q7"/>
    <mergeCell ref="V7:Z7"/>
    <mergeCell ref="A6:B7"/>
    <mergeCell ref="AA14:AD14"/>
    <mergeCell ref="N13:O13"/>
    <mergeCell ref="R13:T13"/>
    <mergeCell ref="V13:Z13"/>
    <mergeCell ref="AA13:AD13"/>
    <mergeCell ref="N14:O14"/>
    <mergeCell ref="R14:T14"/>
    <mergeCell ref="V14:Z14"/>
    <mergeCell ref="R9:T9"/>
    <mergeCell ref="V9:Z9"/>
    <mergeCell ref="AA9:AD9"/>
    <mergeCell ref="R10:T10"/>
    <mergeCell ref="V10:Z10"/>
    <mergeCell ref="AA10:AD10"/>
    <mergeCell ref="N12:O12"/>
    <mergeCell ref="V12:Z12"/>
    <mergeCell ref="AA12:AD12"/>
    <mergeCell ref="R12:T12"/>
    <mergeCell ref="N11:O11"/>
    <mergeCell ref="R11:T11"/>
    <mergeCell ref="V11:Z11"/>
    <mergeCell ref="AA11:AD11"/>
    <mergeCell ref="N9:O9"/>
    <mergeCell ref="N10:O10"/>
    <mergeCell ref="AA15:AD15"/>
    <mergeCell ref="A15:B15"/>
    <mergeCell ref="R27:T27"/>
    <mergeCell ref="V27:Z27"/>
    <mergeCell ref="N27:O27"/>
    <mergeCell ref="AA27:AD27"/>
    <mergeCell ref="E27:H27"/>
    <mergeCell ref="R26:T26"/>
    <mergeCell ref="A16:B16"/>
    <mergeCell ref="E16:H16"/>
    <mergeCell ref="N16:O16"/>
    <mergeCell ref="R16:T16"/>
    <mergeCell ref="V16:Z16"/>
    <mergeCell ref="AA16:AD16"/>
    <mergeCell ref="A17:B17"/>
    <mergeCell ref="R15:T15"/>
    <mergeCell ref="V15:Z15"/>
    <mergeCell ref="V26:Z26"/>
    <mergeCell ref="AA26:AD26"/>
    <mergeCell ref="A26:B26"/>
    <mergeCell ref="E26:H26"/>
    <mergeCell ref="N26:O26"/>
    <mergeCell ref="E15:H15"/>
    <mergeCell ref="N15:O15"/>
    <mergeCell ref="V17:Z17"/>
    <mergeCell ref="AA17:AD17"/>
    <mergeCell ref="A18:B18"/>
    <mergeCell ref="E18:H18"/>
    <mergeCell ref="N18:O18"/>
    <mergeCell ref="R18:T18"/>
    <mergeCell ref="V18:Z18"/>
    <mergeCell ref="AA18:AD18"/>
    <mergeCell ref="A25:B25"/>
    <mergeCell ref="E25:H25"/>
    <mergeCell ref="N24:O24"/>
    <mergeCell ref="N25:O25"/>
    <mergeCell ref="R25:T25"/>
    <mergeCell ref="V25:Z25"/>
    <mergeCell ref="AA25:AD25"/>
    <mergeCell ref="A23:B23"/>
    <mergeCell ref="E23:H23"/>
    <mergeCell ref="N23:O23"/>
    <mergeCell ref="R23:T23"/>
    <mergeCell ref="V23:Z23"/>
    <mergeCell ref="AA23:AD23"/>
    <mergeCell ref="A22:B22"/>
    <mergeCell ref="E22:H22"/>
    <mergeCell ref="N22:O22"/>
  </mergeCells>
  <pageMargins left="0.51181102362204722" right="0.31496062992125984" top="0.35433070866141736" bottom="0.35433070866141736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2020-03-12T12:02:15Z</dcterms:modified>
</cp:coreProperties>
</file>